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gutt\OneDrive - University of Iowa\SIM-air\2023-AQ-Course-Material\Excel-Players\"/>
    </mc:Choice>
  </mc:AlternateContent>
  <xr:revisionPtr revIDLastSave="0" documentId="13_ncr:1_{4B8FFBB0-9F5F-45A4-A2CB-EA27A86A6A82}" xr6:coauthVersionLast="47" xr6:coauthVersionMax="47" xr10:uidLastSave="{00000000-0000-0000-0000-000000000000}"/>
  <bookViews>
    <workbookView xWindow="-108" yWindow="-108" windowWidth="23256" windowHeight="12456" xr2:uid="{25B91402-4700-4E62-A53D-CF5A6AFA4C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  <c r="D23" i="1"/>
  <c r="E23" i="1"/>
  <c r="C23" i="1"/>
  <c r="D21" i="1"/>
  <c r="D20" i="1"/>
  <c r="E20" i="1"/>
  <c r="C20" i="1"/>
  <c r="D30" i="1" l="1"/>
  <c r="E30" i="1"/>
  <c r="C30" i="1"/>
  <c r="D26" i="1"/>
  <c r="D27" i="1" s="1"/>
  <c r="E26" i="1"/>
  <c r="E27" i="1" s="1"/>
  <c r="C26" i="1"/>
  <c r="C27" i="1" s="1"/>
  <c r="D10" i="1"/>
  <c r="E10" i="1"/>
  <c r="C10" i="1"/>
  <c r="E32" i="1" l="1"/>
  <c r="D32" i="1"/>
  <c r="C32" i="1"/>
</calcChain>
</file>

<file path=xl/sharedStrings.xml><?xml version="1.0" encoding="utf-8"?>
<sst xmlns="http://schemas.openxmlformats.org/spreadsheetml/2006/main" count="25" uniqueCount="24">
  <si>
    <t>Burning</t>
  </si>
  <si>
    <t>In-situ</t>
  </si>
  <si>
    <t>Ex-situ</t>
  </si>
  <si>
    <t>Stubble generation (tons/acre)</t>
  </si>
  <si>
    <t>Fuel consumption (lit/acre)</t>
  </si>
  <si>
    <t>Stuble left behind</t>
  </si>
  <si>
    <t>Fuel price (Rs/lit)</t>
  </si>
  <si>
    <t>Fuel cost (Rs/acre)</t>
  </si>
  <si>
    <t>Labour costs (Rs/acre)</t>
  </si>
  <si>
    <t>Total costs (Rs/acre)</t>
  </si>
  <si>
    <t>Emissions (kg)</t>
  </si>
  <si>
    <t>Total CO2 (kg/acre)</t>
  </si>
  <si>
    <t>Fuel (CO2 kg/lit)</t>
  </si>
  <si>
    <t>Burning (CO2 kg/kg)</t>
  </si>
  <si>
    <t>Fertilizer use costs (Rs/acre)</t>
  </si>
  <si>
    <t>DAP (kg/acre)</t>
  </si>
  <si>
    <t>Urea (kg/acre)</t>
  </si>
  <si>
    <t>Yield (kg/acre)</t>
  </si>
  <si>
    <t>Yield price (Rs/kg)</t>
  </si>
  <si>
    <t>DAP(Rs/kg)</t>
  </si>
  <si>
    <t>Urea (Rs/kg)</t>
  </si>
  <si>
    <t>Fertilizer costs (Rs/acre)</t>
  </si>
  <si>
    <t>Yield benefits (Rs/acre)</t>
  </si>
  <si>
    <t>Net costs (Rs/acre)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</si>
</sst>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4" formatCode="0.0"/>
    <numFmt numFmtId="176" formatCode="_(* #,##0_);_(* \(#,##0\);_(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8999908444471571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 horizontal="right"/>
    </xf>
    <xf numFmtId="176" fontId="0" fillId="0" borderId="0" xfId="1" applyNumberFormat="1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134620</xdr:colOff>
      <xdr:row>4</xdr:row>
      <xdr:rowOff>15983</xdr:rowOff>
    </xdr:from>
    <xdr:to>
      <xdr:col>13</xdr:col>
      <xdr:colOff>203779</xdr:colOff>
      <xdr:row>13</xdr:row>
      <xdr:rowOff>11649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B67BB8-E5A9-9FCC-8E02-9F5EDCAF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5920" y="752583"/>
          <a:ext cx="4336359" cy="165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5118-F779-4C88-BBFC-2E0059A175D5}">
  <dimension ref="B4:I32"/>
  <sheetViews>
    <sheetView tabSelected="1" zoomScale="120" zoomScaleNormal="120" workbookViewId="0">
      <selection activeCell="H17" sqref="H17"/>
    </sheetView>
  </sheetViews>
  <sheetFormatPr defaultRowHeight="14.4" x14ac:dyDescent="0.3"/>
  <cols>
    <col min="2" max="2" width="27.77734375" customWidth="1"/>
    <col min="3" max="5" width="16.88671875" style="1" customWidth="1"/>
  </cols>
  <sheetData>
    <row r="4" spans="2:5" x14ac:dyDescent="0.3">
      <c r="C4" s="1" t="s">
        <v>0</v>
      </c>
      <c r="D4" s="1" t="s">
        <v>1</v>
      </c>
      <c r="E4" s="1" t="s">
        <v>2</v>
      </c>
    </row>
    <row r="5" spans="2:5" x14ac:dyDescent="0.3">
      <c r="B5" t="s">
        <v>3</v>
      </c>
      <c r="C5" s="1">
        <v>3</v>
      </c>
      <c r="D5" s="1">
        <v>3</v>
      </c>
      <c r="E5" s="1">
        <v>3</v>
      </c>
    </row>
    <row r="6" spans="2:5" x14ac:dyDescent="0.3">
      <c r="B6" t="s">
        <v>5</v>
      </c>
      <c r="C6" s="1">
        <v>3</v>
      </c>
      <c r="D6" s="1">
        <v>0</v>
      </c>
      <c r="E6" s="1">
        <v>3</v>
      </c>
    </row>
    <row r="8" spans="2:5" x14ac:dyDescent="0.3">
      <c r="B8" t="s">
        <v>4</v>
      </c>
      <c r="C8" s="1">
        <v>20</v>
      </c>
      <c r="D8" s="1">
        <v>45</v>
      </c>
      <c r="E8" s="1">
        <v>30</v>
      </c>
    </row>
    <row r="9" spans="2:5" x14ac:dyDescent="0.3">
      <c r="B9" t="s">
        <v>6</v>
      </c>
      <c r="C9" s="1">
        <v>95</v>
      </c>
      <c r="D9" s="1">
        <v>95</v>
      </c>
      <c r="E9" s="1">
        <v>95</v>
      </c>
    </row>
    <row r="10" spans="2:5" x14ac:dyDescent="0.3">
      <c r="B10" t="s">
        <v>7</v>
      </c>
      <c r="C10" s="1">
        <f>C9*C8</f>
        <v>1900</v>
      </c>
      <c r="D10" s="1">
        <f t="shared" ref="D10:E10" si="0">D9*D8</f>
        <v>4275</v>
      </c>
      <c r="E10" s="1">
        <f t="shared" si="0"/>
        <v>2850</v>
      </c>
    </row>
    <row r="11" spans="2:5" x14ac:dyDescent="0.3">
      <c r="B11" t="s">
        <v>8</v>
      </c>
      <c r="C11" s="1">
        <v>100</v>
      </c>
      <c r="D11" s="1">
        <v>500</v>
      </c>
      <c r="E11" s="1">
        <v>1000</v>
      </c>
    </row>
    <row r="13" spans="2:5" x14ac:dyDescent="0.3">
      <c r="B13" t="s">
        <v>14</v>
      </c>
    </row>
    <row r="14" spans="2:5" x14ac:dyDescent="0.3">
      <c r="B14" s="1" t="s">
        <v>15</v>
      </c>
      <c r="C14" s="1">
        <v>100</v>
      </c>
      <c r="D14" s="1">
        <v>75</v>
      </c>
      <c r="E14" s="1">
        <v>100</v>
      </c>
    </row>
    <row r="15" spans="2:5" x14ac:dyDescent="0.3">
      <c r="B15" s="1" t="s">
        <v>16</v>
      </c>
      <c r="C15" s="1">
        <v>150</v>
      </c>
      <c r="D15" s="1">
        <v>120</v>
      </c>
      <c r="E15" s="1">
        <v>150</v>
      </c>
    </row>
    <row r="16" spans="2:5" x14ac:dyDescent="0.3">
      <c r="B16" s="1" t="s">
        <v>17</v>
      </c>
      <c r="C16" s="1">
        <v>2000</v>
      </c>
      <c r="D16" s="1">
        <v>2300</v>
      </c>
      <c r="E16" s="1">
        <v>2000</v>
      </c>
    </row>
    <row r="17" spans="2:9" x14ac:dyDescent="0.3">
      <c r="B17" s="1" t="s">
        <v>18</v>
      </c>
      <c r="C17" s="1">
        <v>22</v>
      </c>
      <c r="D17" s="1">
        <v>22</v>
      </c>
      <c r="E17" s="1">
        <v>22</v>
      </c>
    </row>
    <row r="18" spans="2:9" x14ac:dyDescent="0.3">
      <c r="B18" s="1" t="s">
        <v>19</v>
      </c>
      <c r="C18" s="1">
        <v>25</v>
      </c>
      <c r="D18" s="1">
        <v>25</v>
      </c>
      <c r="E18" s="1">
        <v>25</v>
      </c>
    </row>
    <row r="19" spans="2:9" x14ac:dyDescent="0.3">
      <c r="B19" s="1" t="s">
        <v>20</v>
      </c>
      <c r="C19" s="1">
        <v>6</v>
      </c>
      <c r="D19" s="1">
        <v>6</v>
      </c>
      <c r="E19" s="1">
        <v>6</v>
      </c>
    </row>
    <row r="20" spans="2:9" x14ac:dyDescent="0.3">
      <c r="B20" s="1" t="s">
        <v>21</v>
      </c>
      <c r="C20" s="1">
        <f>C18*C14+C19*C15</f>
        <v>3400</v>
      </c>
      <c r="D20" s="1">
        <f t="shared" ref="D20:E20" si="1">D18*D14+D19*D15</f>
        <v>2595</v>
      </c>
      <c r="E20" s="1">
        <f t="shared" si="1"/>
        <v>3400</v>
      </c>
    </row>
    <row r="21" spans="2:9" x14ac:dyDescent="0.3">
      <c r="B21" s="1" t="s">
        <v>22</v>
      </c>
      <c r="C21" s="1">
        <v>0</v>
      </c>
      <c r="D21" s="1">
        <f>-300*D17</f>
        <v>-6600</v>
      </c>
      <c r="E21" s="1">
        <v>0</v>
      </c>
    </row>
    <row r="23" spans="2:9" x14ac:dyDescent="0.3">
      <c r="B23" s="6" t="s">
        <v>9</v>
      </c>
      <c r="C23" s="7">
        <f>C11+C10+C20</f>
        <v>5400</v>
      </c>
      <c r="D23" s="7">
        <f t="shared" ref="D23:E23" si="2">D11+D10+D20</f>
        <v>7370</v>
      </c>
      <c r="E23" s="7">
        <f t="shared" si="2"/>
        <v>7250</v>
      </c>
    </row>
    <row r="24" spans="2:9" x14ac:dyDescent="0.3">
      <c r="B24" s="8" t="s">
        <v>23</v>
      </c>
      <c r="C24" s="8">
        <f>C23+C21</f>
        <v>5400</v>
      </c>
      <c r="D24" s="8">
        <f t="shared" ref="D24:E24" si="3">D23+D21</f>
        <v>770</v>
      </c>
      <c r="E24" s="8">
        <f t="shared" si="3"/>
        <v>7250</v>
      </c>
      <c r="I24" s="2"/>
    </row>
    <row r="25" spans="2:9" x14ac:dyDescent="0.3">
      <c r="I25" s="2"/>
    </row>
    <row r="26" spans="2:9" x14ac:dyDescent="0.3">
      <c r="B26" t="s">
        <v>13</v>
      </c>
      <c r="C26" s="4">
        <f>91/63</f>
        <v>1.4444444444444444</v>
      </c>
      <c r="D26" s="4">
        <f t="shared" ref="D26:E26" si="4">91/63</f>
        <v>1.4444444444444444</v>
      </c>
      <c r="E26" s="4">
        <f t="shared" si="4"/>
        <v>1.4444444444444444</v>
      </c>
    </row>
    <row r="27" spans="2:9" x14ac:dyDescent="0.3">
      <c r="B27" t="s">
        <v>10</v>
      </c>
      <c r="C27" s="5">
        <f>C26*C6*1000</f>
        <v>4333.333333333333</v>
      </c>
      <c r="D27" s="5">
        <f t="shared" ref="D27:E27" si="5">D26*D6*1000</f>
        <v>0</v>
      </c>
      <c r="E27" s="5">
        <f t="shared" si="5"/>
        <v>4333.333333333333</v>
      </c>
    </row>
    <row r="29" spans="2:9" x14ac:dyDescent="0.3">
      <c r="B29" t="s">
        <v>12</v>
      </c>
      <c r="C29" s="3">
        <v>2.68</v>
      </c>
      <c r="D29" s="3">
        <v>2.68</v>
      </c>
      <c r="E29" s="3">
        <v>2.68</v>
      </c>
    </row>
    <row r="30" spans="2:9" x14ac:dyDescent="0.3">
      <c r="B30" t="s">
        <v>10</v>
      </c>
      <c r="C30" s="1">
        <f>C29*C8</f>
        <v>53.6</v>
      </c>
      <c r="D30" s="1">
        <f t="shared" ref="D30:E30" si="6">D29*D8</f>
        <v>120.60000000000001</v>
      </c>
      <c r="E30" s="1">
        <f t="shared" si="6"/>
        <v>80.400000000000006</v>
      </c>
    </row>
    <row r="32" spans="2:9" x14ac:dyDescent="0.3">
      <c r="B32" t="s">
        <v>11</v>
      </c>
      <c r="C32" s="5">
        <f>C30+C27</f>
        <v>4386.9333333333334</v>
      </c>
      <c r="D32" s="5">
        <f t="shared" ref="D32:E32" si="7">D30+D27</f>
        <v>120.60000000000001</v>
      </c>
      <c r="E32" s="5">
        <f t="shared" si="7"/>
        <v>4413.7333333333327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Guttikunda, Sarath K</dc:creator>
  <cp:lastModifiedBy>Guttikunda, Sarath K</cp:lastModifiedBy>
  <dcterms:created xsi:type="dcterms:W3CDTF">2024-02-17T05:20:07Z</dcterms:created>
  <dcterms:modified xsi:type="dcterms:W3CDTF">2024-02-17T06:23:18Z</dcterms:modified>
</cp:coreProperties>
</file>